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31" yWindow="65371" windowWidth="15225" windowHeight="9045" activeTab="1"/>
  </bookViews>
  <sheets>
    <sheet name="Woman Visit Calendar Tool" sheetId="1" r:id="rId1"/>
    <sheet name="Infant Visit Calendar Tool" sheetId="2" r:id="rId2"/>
  </sheets>
  <definedNames>
    <definedName name="_xlnm.Print_Titles" localSheetId="1">'Infant Visit Calendar Tool'!$2:$4</definedName>
    <definedName name="_xlnm.Print_Titles" localSheetId="0">'Woman Visit Calendar Tool'!$2:$4</definedName>
  </definedNames>
  <calcPr fullCalcOnLoad="1"/>
</workbook>
</file>

<file path=xl/sharedStrings.xml><?xml version="1.0" encoding="utf-8"?>
<sst xmlns="http://schemas.openxmlformats.org/spreadsheetml/2006/main" count="145" uniqueCount="46">
  <si>
    <t xml:space="preserve">Visit </t>
  </si>
  <si>
    <t>Visit Code</t>
  </si>
  <si>
    <t>Month 1</t>
  </si>
  <si>
    <t>Month 3</t>
  </si>
  <si>
    <t>Month 6</t>
  </si>
  <si>
    <t>Month 12</t>
  </si>
  <si>
    <t>Target Day</t>
  </si>
  <si>
    <t xml:space="preserve">Window Opens </t>
  </si>
  <si>
    <t xml:space="preserve">Window Closes </t>
  </si>
  <si>
    <t>Staff Initials:</t>
  </si>
  <si>
    <t>Visit</t>
  </si>
  <si>
    <t>Target Date</t>
  </si>
  <si>
    <t>Actual Visit Date</t>
  </si>
  <si>
    <t>Target Window Opens</t>
  </si>
  <si>
    <t>Target Window Closes</t>
  </si>
  <si>
    <t>(dd-Mmm-yy)</t>
  </si>
  <si>
    <t>*NOTE:</t>
  </si>
  <si>
    <t>Quarterly #1</t>
  </si>
  <si>
    <t>Quarterly #2</t>
  </si>
  <si>
    <t>Quarterly #3</t>
  </si>
  <si>
    <t>Pregnancy Outcome</t>
  </si>
  <si>
    <t>Will vary</t>
  </si>
  <si>
    <t>Pregnancy Number</t>
  </si>
  <si>
    <t>2.0</t>
  </si>
  <si>
    <t>3.0</t>
  </si>
  <si>
    <t>4.0</t>
  </si>
  <si>
    <t xml:space="preserve"> Woman PTID:   </t>
  </si>
  <si>
    <r>
      <t xml:space="preserve">Pregnancy Cycle #3  </t>
    </r>
    <r>
      <rPr>
        <b/>
        <sz val="12"/>
        <rFont val="Arial"/>
        <family val="2"/>
      </rPr>
      <t>Subsequent Consent Date*:</t>
    </r>
  </si>
  <si>
    <r>
      <t xml:space="preserve">Pregnancy Cycle #2   </t>
    </r>
    <r>
      <rPr>
        <b/>
        <sz val="12"/>
        <rFont val="Arial"/>
        <family val="2"/>
      </rPr>
      <t>Subsequent Consent Date*:</t>
    </r>
  </si>
  <si>
    <r>
      <t xml:space="preserve">Pregnancy Cycle #1   </t>
    </r>
    <r>
      <rPr>
        <b/>
        <sz val="12"/>
        <rFont val="Arial"/>
        <family val="2"/>
      </rPr>
      <t>Enrollment Date*:</t>
    </r>
  </si>
  <si>
    <r>
      <t xml:space="preserve">Pregnancy Cycle #4  </t>
    </r>
    <r>
      <rPr>
        <b/>
        <sz val="12"/>
        <rFont val="Arial"/>
        <family val="2"/>
      </rPr>
      <t>Subsequent Consent Date*:</t>
    </r>
  </si>
  <si>
    <t xml:space="preserve">Infant PTID:   </t>
  </si>
  <si>
    <t>111-1234-7-1</t>
  </si>
  <si>
    <t>Date of Birth*:</t>
  </si>
  <si>
    <t>Newborn/Initial</t>
  </si>
  <si>
    <t>1.0</t>
  </si>
  <si>
    <t>N/A</t>
  </si>
  <si>
    <t xml:space="preserve">WOMAN MTN 016 STUDY VISIT CALENDAR </t>
  </si>
  <si>
    <t xml:space="preserve">INFANT MTN 016 STUDY VISIT CALENDAR </t>
  </si>
  <si>
    <t>Please enter the MTN 016 date of birth using the "American date format": month/day/year.</t>
  </si>
  <si>
    <t>Please enter the MTN 016 enrollment date using the "American date format": month/day/year.</t>
  </si>
  <si>
    <t>handwritten</t>
  </si>
  <si>
    <t>Visit Window Opens</t>
  </si>
  <si>
    <t>Visit Window Closes</t>
  </si>
  <si>
    <t>999-1234-5-0</t>
  </si>
  <si>
    <t>For example, 6 August 2014 would be entered "8/6/14").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</si>
</sst>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"/>
    <numFmt numFmtId="166" formatCode="[$-409]dddd\,\ mmmm\ dd\,\ yyyy"/>
    <numFmt numFmtId="167" formatCode="[$-409]d\-mmm\-yy;@"/>
    <numFmt numFmtId="168" formatCode="[$-409]dd\-mmm\-yy;@"/>
  </numFmts>
  <fonts count="5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Arial"/>
      <family val="2"/>
    </font>
    <font>
      <sz val="11"/>
      <name val="Forte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6"/>
      <name val="Bradley Hand ITC"/>
      <family val="4"/>
    </font>
    <font>
      <sz val="11"/>
      <name val="Bradley Hand ITC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7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 locked="0"/>
    </xf>
    <xf numFmtId="164" fontId="0" fillId="0" borderId="0" xfId="0" applyNumberFormat="1" applyBorder="1" applyAlignment="1">
      <alignment horizontal="centerContinuous"/>
    </xf>
    <xf numFmtId="0" fontId="3" fillId="0" borderId="0" xfId="0" applyFont="1" applyBorder="1" applyAlignment="1" applyProtection="1">
      <alignment horizontal="left"/>
      <protection locked="0"/>
    </xf>
    <xf numFmtId="164" fontId="9" fillId="0" borderId="11" xfId="0" applyNumberFormat="1" applyFont="1" applyFill="1" applyBorder="1" applyAlignment="1" applyProtection="1">
      <alignment/>
      <protection locked="0"/>
    </xf>
    <xf numFmtId="164" fontId="7" fillId="0" borderId="11" xfId="0" applyNumberFormat="1" applyFont="1" applyFill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 wrapText="1"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168" fontId="5" fillId="0" borderId="0" xfId="0" applyNumberFormat="1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0" fillId="0" borderId="0" xfId="0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wrapText="1"/>
      <protection/>
    </xf>
    <xf numFmtId="164" fontId="3" fillId="0" borderId="11" xfId="0" applyNumberFormat="1" applyFont="1" applyBorder="1" applyAlignment="1" applyProtection="1">
      <alignment horizontal="center" wrapText="1"/>
      <protection locked="0"/>
    </xf>
    <xf numFmtId="168" fontId="10" fillId="0" borderId="11" xfId="0" applyNumberFormat="1" applyFont="1" applyBorder="1" applyAlignment="1" applyProtection="1">
      <alignment horizontal="center"/>
      <protection/>
    </xf>
    <xf numFmtId="168" fontId="11" fillId="0" borderId="11" xfId="0" applyNumberFormat="1" applyFont="1" applyFill="1" applyBorder="1" applyAlignment="1" applyProtection="1">
      <alignment horizontal="center"/>
      <protection/>
    </xf>
    <xf numFmtId="168" fontId="10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4" fillId="0" borderId="10" xfId="0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8" fontId="3" fillId="0" borderId="0" xfId="0" applyNumberFormat="1" applyFont="1" applyFill="1" applyBorder="1" applyAlignment="1" applyProtection="1">
      <alignment horizontal="center"/>
      <protection locked="0"/>
    </xf>
    <xf numFmtId="164" fontId="13" fillId="0" borderId="11" xfId="0" applyNumberFormat="1" applyFont="1" applyFill="1" applyBorder="1" applyAlignment="1" applyProtection="1">
      <alignment horizontal="center" wrapText="1"/>
      <protection locked="0"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center" wrapText="1"/>
      <protection/>
    </xf>
    <xf numFmtId="0" fontId="8" fillId="0" borderId="11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 wrapText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68" fontId="16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 applyProtection="1">
      <alignment horizontal="center" wrapText="1"/>
      <protection/>
    </xf>
    <xf numFmtId="49" fontId="7" fillId="0" borderId="1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>
      <alignment horizontal="center" wrapText="1"/>
    </xf>
    <xf numFmtId="168" fontId="16" fillId="0" borderId="0" xfId="0" applyNumberFormat="1" applyFont="1" applyBorder="1" applyAlignment="1">
      <alignment horizontal="center" wrapText="1"/>
    </xf>
    <xf numFmtId="0" fontId="4" fillId="0" borderId="15" xfId="0" applyFont="1" applyBorder="1" applyAlignment="1" applyProtection="1">
      <alignment horizontal="right"/>
      <protection locked="0"/>
    </xf>
    <xf numFmtId="0" fontId="12" fillId="0" borderId="15" xfId="0" applyFont="1" applyBorder="1" applyAlignment="1" applyProtection="1">
      <alignment horizontal="right"/>
      <protection locked="0"/>
    </xf>
    <xf numFmtId="168" fontId="5" fillId="0" borderId="15" xfId="0" applyNumberFormat="1" applyFont="1" applyBorder="1" applyAlignment="1" applyProtection="1">
      <alignment horizontal="center"/>
      <protection locked="0"/>
    </xf>
    <xf numFmtId="168" fontId="10" fillId="0" borderId="15" xfId="0" applyNumberFormat="1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/>
    </xf>
    <xf numFmtId="165" fontId="7" fillId="0" borderId="11" xfId="0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/>
      <protection locked="0"/>
    </xf>
    <xf numFmtId="0" fontId="8" fillId="0" borderId="15" xfId="0" applyFont="1" applyBorder="1" applyAlignment="1">
      <alignment horizontal="center"/>
    </xf>
    <xf numFmtId="0" fontId="2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center"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168" fontId="4" fillId="34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19" fillId="33" borderId="17" xfId="0" applyFont="1" applyFill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9" fillId="34" borderId="17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 wrapText="1"/>
      <protection/>
    </xf>
    <xf numFmtId="168" fontId="8" fillId="0" borderId="11" xfId="0" applyNumberFormat="1" applyFont="1" applyBorder="1" applyAlignment="1" applyProtection="1">
      <alignment horizontal="center" wrapText="1"/>
      <protection/>
    </xf>
    <xf numFmtId="168" fontId="7" fillId="0" borderId="11" xfId="0" applyNumberFormat="1" applyFont="1" applyBorder="1" applyAlignment="1" applyProtection="1">
      <alignment horizontal="center" wrapText="1"/>
      <protection/>
    </xf>
    <xf numFmtId="164" fontId="8" fillId="0" borderId="11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6</xdr:col>
      <xdr:colOff>1200150</xdr:colOff>
      <xdr:row>0</xdr:row>
      <xdr:rowOff>2714625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0975" y="0"/>
          <a:ext cx="8753475" cy="2714625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Changing the "Enrollment Date" or "Subsequent Consent Date" will automatically calculate the target visit date and visit windows for all follow-up visits for a given Pregnancy Cycle. This calendar is used for women participants who are pregnant at the time of enrollment. Depending how far along in prganancy a woman is at the time of enrollemnt will determine how many follow-up visits she will have. For those enrolled </a:t>
          </a:r>
          <a:r>
            <a:rPr lang="en-US" cap="none" sz="11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after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their pregnancy outcome, all protocol required procedures will becompleted on the same day.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generate an MTN 016 woman participant calendar: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Once a participant enrolls, enter the woman PTID and Enrollment Date (cells in peach). The partipant's visit calendar will be automatically calculated.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Print the calendar. Hand record your initials in "Staff Initials". Place calendar in the participant's MTN 016 study notebook.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As the participant completes study visits, hand-record the date of the visit in the "Actual Visit Date" column (optional).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133350</xdr:rowOff>
    </xdr:from>
    <xdr:to>
      <xdr:col>6</xdr:col>
      <xdr:colOff>1200150</xdr:colOff>
      <xdr:row>0</xdr:row>
      <xdr:rowOff>2305050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975" y="133350"/>
          <a:ext cx="8743950" cy="21717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Changing the "Date of Birth" will automatically calculate the target visit date and visit windows for all follow-up visits.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generate an MTN 016 infant participant calendar: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Once a participant is born and enrolls, enter the infant PTID and Date of Birth (cells in green). The partipant's visit calendar will be automatically calculated.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Print the calendar. Hand record your initials in "Staff Initials". Place calendar in the participant's MTN 016 study notebook.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As the participant completes study visits, hand-record the date of the visit in the "Actual Visit Date" column (optional).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2:M52"/>
  <sheetViews>
    <sheetView zoomScalePageLayoutView="0" workbookViewId="0" topLeftCell="A25">
      <selection activeCell="D34" sqref="D34"/>
    </sheetView>
  </sheetViews>
  <sheetFormatPr defaultColWidth="9.140625" defaultRowHeight="12.75"/>
  <cols>
    <col min="1" max="1" width="23.8515625" style="32" customWidth="1"/>
    <col min="2" max="2" width="15.57421875" style="0" customWidth="1"/>
    <col min="3" max="3" width="18.7109375" style="0" customWidth="1"/>
    <col min="4" max="7" width="19.28125" style="0" customWidth="1"/>
    <col min="8" max="8" width="9.140625" style="11" hidden="1" customWidth="1"/>
    <col min="9" max="9" width="5.421875" style="11" hidden="1" customWidth="1"/>
    <col min="10" max="10" width="9.140625" style="11" hidden="1" customWidth="1"/>
    <col min="11" max="11" width="11.57421875" style="11" hidden="1" customWidth="1"/>
    <col min="12" max="12" width="16.00390625" style="11" hidden="1" customWidth="1"/>
  </cols>
  <sheetData>
    <row r="1" ht="217.5" customHeight="1"/>
    <row r="2" spans="1:7" ht="18">
      <c r="A2" s="73" t="s">
        <v>37</v>
      </c>
      <c r="B2" s="73"/>
      <c r="C2" s="73"/>
      <c r="D2" s="73"/>
      <c r="E2" s="73"/>
      <c r="F2" s="73"/>
      <c r="G2" s="73"/>
    </row>
    <row r="3" spans="1:7" ht="12.75" customHeight="1" thickBot="1">
      <c r="A3" s="31"/>
      <c r="B3" s="23"/>
      <c r="C3" s="24"/>
      <c r="D3" s="24"/>
      <c r="E3" s="24"/>
      <c r="F3" s="24"/>
      <c r="G3" s="3"/>
    </row>
    <row r="4" spans="1:13" ht="22.5" customHeight="1" thickBot="1">
      <c r="A4" s="18"/>
      <c r="B4" s="21" t="s">
        <v>26</v>
      </c>
      <c r="C4" s="64" t="s">
        <v>44</v>
      </c>
      <c r="D4" s="34"/>
      <c r="E4" s="21" t="s">
        <v>9</v>
      </c>
      <c r="F4" s="70"/>
      <c r="H4" s="18"/>
      <c r="I4" s="25"/>
      <c r="J4" s="25"/>
      <c r="K4" s="25"/>
      <c r="L4" s="25"/>
      <c r="M4" s="18"/>
    </row>
    <row r="5" spans="1:13" ht="15" customHeight="1">
      <c r="A5" s="8"/>
      <c r="B5" s="18"/>
      <c r="C5" s="22"/>
      <c r="D5" s="22"/>
      <c r="E5" s="22"/>
      <c r="F5" s="71" t="s">
        <v>41</v>
      </c>
      <c r="H5" s="8"/>
      <c r="I5" s="25"/>
      <c r="J5" s="25"/>
      <c r="K5" s="25"/>
      <c r="L5" s="25"/>
      <c r="M5" s="18"/>
    </row>
    <row r="6" spans="2:13" ht="23.25" customHeight="1">
      <c r="B6" s="59"/>
      <c r="C6" s="62" t="s">
        <v>29</v>
      </c>
      <c r="D6" s="65">
        <v>41622</v>
      </c>
      <c r="E6" s="18"/>
      <c r="F6" s="35"/>
      <c r="H6" s="4"/>
      <c r="I6" s="25"/>
      <c r="J6" s="25"/>
      <c r="K6" s="25"/>
      <c r="L6" s="25"/>
      <c r="M6" s="18"/>
    </row>
    <row r="7" spans="1:13" ht="18">
      <c r="A7" s="9"/>
      <c r="B7" s="10"/>
      <c r="D7" s="19" t="s">
        <v>15</v>
      </c>
      <c r="E7" s="18"/>
      <c r="F7" s="19"/>
      <c r="H7" s="4"/>
      <c r="I7" s="25"/>
      <c r="J7" s="25"/>
      <c r="K7" s="25"/>
      <c r="L7" s="25"/>
      <c r="M7" s="18"/>
    </row>
    <row r="8" spans="1:7" ht="11.25" customHeight="1">
      <c r="A8" s="33"/>
      <c r="B8" s="2"/>
      <c r="C8" s="1"/>
      <c r="D8" s="1"/>
      <c r="E8" s="1"/>
      <c r="F8" s="1"/>
      <c r="G8" s="7"/>
    </row>
    <row r="9" spans="1:7" ht="31.5">
      <c r="A9" s="26" t="s">
        <v>10</v>
      </c>
      <c r="B9" s="26" t="s">
        <v>22</v>
      </c>
      <c r="C9" s="26" t="s">
        <v>1</v>
      </c>
      <c r="D9" s="26" t="s">
        <v>42</v>
      </c>
      <c r="E9" s="26" t="s">
        <v>11</v>
      </c>
      <c r="F9" s="26" t="s">
        <v>43</v>
      </c>
      <c r="G9" s="27" t="s">
        <v>12</v>
      </c>
    </row>
    <row r="10" spans="1:12" ht="27" customHeight="1" thickBot="1">
      <c r="A10" s="38" t="s">
        <v>17</v>
      </c>
      <c r="B10" s="57">
        <v>1</v>
      </c>
      <c r="C10" s="48" t="s">
        <v>23</v>
      </c>
      <c r="D10" s="28">
        <f>E10-44</f>
        <v>41668</v>
      </c>
      <c r="E10" s="29">
        <f>D6+90</f>
        <v>41712</v>
      </c>
      <c r="F10" s="30">
        <f>E10+45</f>
        <v>41757</v>
      </c>
      <c r="G10" s="36"/>
      <c r="H10" s="12" t="s">
        <v>0</v>
      </c>
      <c r="I10" s="13" t="s">
        <v>1</v>
      </c>
      <c r="J10" s="13" t="s">
        <v>6</v>
      </c>
      <c r="K10" s="13" t="s">
        <v>7</v>
      </c>
      <c r="L10" s="13" t="s">
        <v>8</v>
      </c>
    </row>
    <row r="11" spans="1:12" ht="27" customHeight="1" thickTop="1">
      <c r="A11" s="20" t="s">
        <v>18</v>
      </c>
      <c r="B11" s="57">
        <v>1</v>
      </c>
      <c r="C11" s="49" t="s">
        <v>24</v>
      </c>
      <c r="D11" s="28">
        <f>E11-44</f>
        <v>41758</v>
      </c>
      <c r="E11" s="29">
        <f>E10+90</f>
        <v>41802</v>
      </c>
      <c r="F11" s="30">
        <f>E11+45</f>
        <v>41847</v>
      </c>
      <c r="G11" s="5"/>
      <c r="H11" s="14" t="s">
        <v>2</v>
      </c>
      <c r="I11" s="15"/>
      <c r="J11" s="15">
        <v>30</v>
      </c>
      <c r="K11" s="15">
        <v>15</v>
      </c>
      <c r="L11" s="15">
        <v>60</v>
      </c>
    </row>
    <row r="12" spans="1:12" ht="27" customHeight="1">
      <c r="A12" s="20" t="s">
        <v>19</v>
      </c>
      <c r="B12" s="57">
        <v>1</v>
      </c>
      <c r="C12" s="49" t="s">
        <v>25</v>
      </c>
      <c r="D12" s="28">
        <f>E12-44</f>
        <v>41848</v>
      </c>
      <c r="E12" s="29">
        <f>E11+90</f>
        <v>41892</v>
      </c>
      <c r="F12" s="30">
        <f>E12+45</f>
        <v>41937</v>
      </c>
      <c r="G12" s="6"/>
      <c r="H12" s="16" t="s">
        <v>3</v>
      </c>
      <c r="I12" s="17"/>
      <c r="J12" s="17">
        <v>90</v>
      </c>
      <c r="K12" s="17">
        <v>61</v>
      </c>
      <c r="L12" s="17">
        <v>136</v>
      </c>
    </row>
    <row r="13" spans="1:7" ht="27.75" customHeight="1">
      <c r="A13" s="39" t="s">
        <v>20</v>
      </c>
      <c r="B13" s="57">
        <v>1</v>
      </c>
      <c r="C13" s="40" t="s">
        <v>21</v>
      </c>
      <c r="D13" s="28"/>
      <c r="E13" s="47"/>
      <c r="F13" s="30"/>
      <c r="G13" s="37"/>
    </row>
    <row r="14" spans="1:7" ht="12.75" customHeight="1">
      <c r="A14" s="60"/>
      <c r="B14" s="43"/>
      <c r="C14" s="50"/>
      <c r="D14" s="44"/>
      <c r="E14" s="51"/>
      <c r="F14" s="45"/>
      <c r="G14" s="46"/>
    </row>
    <row r="15" spans="1:2" ht="12.75">
      <c r="A15" s="32" t="s">
        <v>16</v>
      </c>
      <c r="B15" t="s">
        <v>40</v>
      </c>
    </row>
    <row r="16" ht="12.75">
      <c r="B16" t="s">
        <v>45</v>
      </c>
    </row>
    <row r="17" ht="18" customHeight="1"/>
    <row r="18" spans="2:13" ht="23.25" customHeight="1">
      <c r="B18" s="59"/>
      <c r="C18" s="61"/>
      <c r="D18" s="62" t="s">
        <v>28</v>
      </c>
      <c r="E18" s="65">
        <v>42012</v>
      </c>
      <c r="F18" s="18"/>
      <c r="G18" s="35"/>
      <c r="H18" s="4"/>
      <c r="I18" s="25"/>
      <c r="J18" s="25"/>
      <c r="K18" s="25"/>
      <c r="L18" s="25"/>
      <c r="M18" s="18"/>
    </row>
    <row r="19" spans="1:13" ht="18">
      <c r="A19" s="9"/>
      <c r="B19" s="9"/>
      <c r="C19" s="10"/>
      <c r="E19" s="19" t="s">
        <v>15</v>
      </c>
      <c r="F19" s="18"/>
      <c r="G19" s="19"/>
      <c r="H19" s="4"/>
      <c r="I19" s="25"/>
      <c r="J19" s="25"/>
      <c r="K19" s="25"/>
      <c r="L19" s="25"/>
      <c r="M19" s="18"/>
    </row>
    <row r="20" spans="1:7" ht="11.25" customHeight="1">
      <c r="A20" s="33"/>
      <c r="B20" s="2"/>
      <c r="C20" s="1"/>
      <c r="D20" s="1"/>
      <c r="E20" s="1"/>
      <c r="F20" s="1"/>
      <c r="G20" s="7"/>
    </row>
    <row r="21" spans="1:7" ht="31.5">
      <c r="A21" s="26" t="s">
        <v>10</v>
      </c>
      <c r="B21" s="26" t="s">
        <v>22</v>
      </c>
      <c r="C21" s="26" t="s">
        <v>1</v>
      </c>
      <c r="D21" s="26" t="s">
        <v>13</v>
      </c>
      <c r="E21" s="26" t="s">
        <v>11</v>
      </c>
      <c r="F21" s="26" t="s">
        <v>14</v>
      </c>
      <c r="G21" s="27" t="s">
        <v>12</v>
      </c>
    </row>
    <row r="22" spans="1:12" ht="27" customHeight="1" thickBot="1">
      <c r="A22" s="38" t="s">
        <v>17</v>
      </c>
      <c r="B22" s="57">
        <v>2</v>
      </c>
      <c r="C22" s="48" t="s">
        <v>23</v>
      </c>
      <c r="D22" s="28">
        <f>E22-44</f>
        <v>42058</v>
      </c>
      <c r="E22" s="29">
        <f>E18+90</f>
        <v>42102</v>
      </c>
      <c r="F22" s="30">
        <f>E22+45</f>
        <v>42147</v>
      </c>
      <c r="G22" s="36"/>
      <c r="H22" s="12" t="s">
        <v>0</v>
      </c>
      <c r="I22" s="13" t="s">
        <v>1</v>
      </c>
      <c r="J22" s="13" t="s">
        <v>6</v>
      </c>
      <c r="K22" s="13" t="s">
        <v>7</v>
      </c>
      <c r="L22" s="13" t="s">
        <v>8</v>
      </c>
    </row>
    <row r="23" spans="1:12" ht="27" customHeight="1" thickTop="1">
      <c r="A23" s="20" t="s">
        <v>18</v>
      </c>
      <c r="B23" s="57">
        <v>2</v>
      </c>
      <c r="C23" s="49" t="s">
        <v>24</v>
      </c>
      <c r="D23" s="28">
        <f>E23-44</f>
        <v>42148</v>
      </c>
      <c r="E23" s="29">
        <f>E22+90</f>
        <v>42192</v>
      </c>
      <c r="F23" s="30">
        <f>E23+45</f>
        <v>42237</v>
      </c>
      <c r="G23" s="5"/>
      <c r="H23" s="14" t="s">
        <v>2</v>
      </c>
      <c r="I23" s="15"/>
      <c r="J23" s="15">
        <v>30</v>
      </c>
      <c r="K23" s="15">
        <v>15</v>
      </c>
      <c r="L23" s="15">
        <v>60</v>
      </c>
    </row>
    <row r="24" spans="1:12" ht="27" customHeight="1">
      <c r="A24" s="20" t="s">
        <v>19</v>
      </c>
      <c r="B24" s="57">
        <v>2</v>
      </c>
      <c r="C24" s="49" t="s">
        <v>25</v>
      </c>
      <c r="D24" s="28">
        <f>E24-44</f>
        <v>42238</v>
      </c>
      <c r="E24" s="29">
        <f>E23+90</f>
        <v>42282</v>
      </c>
      <c r="F24" s="30">
        <f>E24+45</f>
        <v>42327</v>
      </c>
      <c r="G24" s="6"/>
      <c r="H24" s="16" t="s">
        <v>3</v>
      </c>
      <c r="I24" s="17"/>
      <c r="J24" s="17">
        <v>90</v>
      </c>
      <c r="K24" s="17">
        <v>61</v>
      </c>
      <c r="L24" s="17">
        <v>136</v>
      </c>
    </row>
    <row r="25" spans="1:7" ht="27.75" customHeight="1">
      <c r="A25" s="39" t="s">
        <v>20</v>
      </c>
      <c r="B25" s="57">
        <v>2</v>
      </c>
      <c r="C25" s="40" t="s">
        <v>21</v>
      </c>
      <c r="D25" s="28"/>
      <c r="E25" s="47"/>
      <c r="F25" s="30"/>
      <c r="G25" s="37"/>
    </row>
    <row r="26" spans="1:12" s="42" customFormat="1" ht="12.75" customHeight="1">
      <c r="A26" s="52"/>
      <c r="B26" s="52"/>
      <c r="C26" s="53"/>
      <c r="D26" s="53"/>
      <c r="E26" s="54"/>
      <c r="F26" s="55"/>
      <c r="G26" s="56"/>
      <c r="H26" s="41"/>
      <c r="I26" s="41"/>
      <c r="J26" s="41"/>
      <c r="K26" s="41"/>
      <c r="L26" s="41"/>
    </row>
    <row r="27" spans="1:2" ht="12.75">
      <c r="A27" s="32" t="s">
        <v>16</v>
      </c>
      <c r="B27" t="s">
        <v>40</v>
      </c>
    </row>
    <row r="28" ht="12.75">
      <c r="B28" t="s">
        <v>45</v>
      </c>
    </row>
    <row r="29" ht="23.25" customHeight="1"/>
    <row r="30" spans="2:13" ht="23.25" customHeight="1">
      <c r="B30" s="21"/>
      <c r="C30" s="61"/>
      <c r="D30" s="62" t="s">
        <v>27</v>
      </c>
      <c r="E30" s="65">
        <v>42522</v>
      </c>
      <c r="F30" s="18"/>
      <c r="G30" s="35"/>
      <c r="H30" s="4"/>
      <c r="I30" s="25"/>
      <c r="J30" s="25"/>
      <c r="K30" s="25"/>
      <c r="L30" s="25"/>
      <c r="M30" s="18"/>
    </row>
    <row r="31" spans="1:13" ht="18">
      <c r="A31" s="9"/>
      <c r="B31" s="9"/>
      <c r="C31" s="10"/>
      <c r="D31" s="59"/>
      <c r="E31" s="19" t="s">
        <v>15</v>
      </c>
      <c r="F31" s="18"/>
      <c r="G31" s="19"/>
      <c r="H31" s="4"/>
      <c r="I31" s="25"/>
      <c r="J31" s="25"/>
      <c r="K31" s="25"/>
      <c r="L31" s="25"/>
      <c r="M31" s="18"/>
    </row>
    <row r="32" spans="1:7" ht="11.25" customHeight="1">
      <c r="A32" s="33"/>
      <c r="B32" s="2"/>
      <c r="C32" s="1"/>
      <c r="D32" s="1"/>
      <c r="E32" s="1"/>
      <c r="F32" s="1"/>
      <c r="G32" s="7"/>
    </row>
    <row r="33" spans="1:7" ht="31.5">
      <c r="A33" s="26" t="s">
        <v>10</v>
      </c>
      <c r="B33" s="26" t="s">
        <v>22</v>
      </c>
      <c r="C33" s="26" t="s">
        <v>1</v>
      </c>
      <c r="D33" s="26" t="s">
        <v>13</v>
      </c>
      <c r="E33" s="26" t="s">
        <v>11</v>
      </c>
      <c r="F33" s="26" t="s">
        <v>14</v>
      </c>
      <c r="G33" s="27" t="s">
        <v>12</v>
      </c>
    </row>
    <row r="34" spans="1:12" ht="27" customHeight="1" thickBot="1">
      <c r="A34" s="38" t="s">
        <v>17</v>
      </c>
      <c r="B34" s="57">
        <v>3</v>
      </c>
      <c r="C34" s="48" t="s">
        <v>23</v>
      </c>
      <c r="D34" s="28">
        <f>E34-44</f>
        <v>42568</v>
      </c>
      <c r="E34" s="29">
        <f>E30+90</f>
        <v>42612</v>
      </c>
      <c r="F34" s="30">
        <f>E34+45</f>
        <v>42657</v>
      </c>
      <c r="G34" s="36"/>
      <c r="H34" s="12" t="s">
        <v>0</v>
      </c>
      <c r="I34" s="13" t="s">
        <v>1</v>
      </c>
      <c r="J34" s="13" t="s">
        <v>6</v>
      </c>
      <c r="K34" s="13" t="s">
        <v>7</v>
      </c>
      <c r="L34" s="13" t="s">
        <v>8</v>
      </c>
    </row>
    <row r="35" spans="1:12" ht="27" customHeight="1" thickTop="1">
      <c r="A35" s="20" t="s">
        <v>18</v>
      </c>
      <c r="B35" s="57">
        <v>3</v>
      </c>
      <c r="C35" s="49" t="s">
        <v>24</v>
      </c>
      <c r="D35" s="28">
        <f>E35-44</f>
        <v>42658</v>
      </c>
      <c r="E35" s="29">
        <f>E34+90</f>
        <v>42702</v>
      </c>
      <c r="F35" s="30">
        <f>E35+45</f>
        <v>42747</v>
      </c>
      <c r="G35" s="5"/>
      <c r="H35" s="14" t="s">
        <v>2</v>
      </c>
      <c r="I35" s="15"/>
      <c r="J35" s="15">
        <v>30</v>
      </c>
      <c r="K35" s="15">
        <v>15</v>
      </c>
      <c r="L35" s="15">
        <v>60</v>
      </c>
    </row>
    <row r="36" spans="1:12" ht="27" customHeight="1">
      <c r="A36" s="20" t="s">
        <v>19</v>
      </c>
      <c r="B36" s="57">
        <v>3</v>
      </c>
      <c r="C36" s="49" t="s">
        <v>25</v>
      </c>
      <c r="D36" s="28">
        <f>E36-44</f>
        <v>42748</v>
      </c>
      <c r="E36" s="29">
        <f>E35+90</f>
        <v>42792</v>
      </c>
      <c r="F36" s="30">
        <f>E36+45</f>
        <v>42837</v>
      </c>
      <c r="G36" s="6"/>
      <c r="H36" s="16" t="s">
        <v>3</v>
      </c>
      <c r="I36" s="17"/>
      <c r="J36" s="17">
        <v>90</v>
      </c>
      <c r="K36" s="17">
        <v>61</v>
      </c>
      <c r="L36" s="17">
        <v>136</v>
      </c>
    </row>
    <row r="37" spans="1:7" ht="27.75" customHeight="1">
      <c r="A37" s="39" t="s">
        <v>20</v>
      </c>
      <c r="B37" s="57">
        <v>3</v>
      </c>
      <c r="C37" s="40" t="s">
        <v>21</v>
      </c>
      <c r="D37" s="28"/>
      <c r="E37" s="47"/>
      <c r="F37" s="30"/>
      <c r="G37" s="37"/>
    </row>
    <row r="38" spans="1:12" s="42" customFormat="1" ht="12.75" customHeight="1">
      <c r="A38" s="52"/>
      <c r="B38" s="52"/>
      <c r="C38" s="53"/>
      <c r="D38" s="53"/>
      <c r="E38" s="54"/>
      <c r="F38" s="55"/>
      <c r="G38" s="56"/>
      <c r="H38" s="41"/>
      <c r="I38" s="41"/>
      <c r="J38" s="41"/>
      <c r="K38" s="41"/>
      <c r="L38" s="41"/>
    </row>
    <row r="39" spans="1:2" ht="12.75">
      <c r="A39" s="32" t="s">
        <v>16</v>
      </c>
      <c r="B39" t="s">
        <v>40</v>
      </c>
    </row>
    <row r="40" ht="12.75">
      <c r="B40" t="s">
        <v>45</v>
      </c>
    </row>
    <row r="42" spans="2:13" ht="23.25" customHeight="1">
      <c r="B42" s="21"/>
      <c r="C42" s="61"/>
      <c r="D42" s="62" t="s">
        <v>30</v>
      </c>
      <c r="E42" s="65">
        <v>42986</v>
      </c>
      <c r="F42" s="18"/>
      <c r="G42" s="35"/>
      <c r="H42" s="4"/>
      <c r="I42" s="25"/>
      <c r="J42" s="25"/>
      <c r="K42" s="25"/>
      <c r="L42" s="25"/>
      <c r="M42" s="18"/>
    </row>
    <row r="43" spans="1:13" ht="18">
      <c r="A43" s="9"/>
      <c r="B43" s="9"/>
      <c r="C43" s="10"/>
      <c r="D43" s="59"/>
      <c r="E43" s="19" t="s">
        <v>15</v>
      </c>
      <c r="F43" s="18"/>
      <c r="G43" s="19"/>
      <c r="H43" s="4"/>
      <c r="I43" s="25"/>
      <c r="J43" s="25"/>
      <c r="K43" s="25"/>
      <c r="L43" s="25"/>
      <c r="M43" s="18"/>
    </row>
    <row r="44" spans="1:7" ht="11.25" customHeight="1">
      <c r="A44" s="33"/>
      <c r="B44" s="2"/>
      <c r="C44" s="1"/>
      <c r="D44" s="1"/>
      <c r="E44" s="1"/>
      <c r="F44" s="1"/>
      <c r="G44" s="7"/>
    </row>
    <row r="45" spans="1:7" ht="31.5">
      <c r="A45" s="26" t="s">
        <v>10</v>
      </c>
      <c r="B45" s="26" t="s">
        <v>22</v>
      </c>
      <c r="C45" s="26" t="s">
        <v>1</v>
      </c>
      <c r="D45" s="26" t="s">
        <v>13</v>
      </c>
      <c r="E45" s="26" t="s">
        <v>11</v>
      </c>
      <c r="F45" s="26" t="s">
        <v>14</v>
      </c>
      <c r="G45" s="27" t="s">
        <v>12</v>
      </c>
    </row>
    <row r="46" spans="1:12" ht="27" customHeight="1" thickBot="1">
      <c r="A46" s="38" t="s">
        <v>17</v>
      </c>
      <c r="B46" s="57">
        <v>4</v>
      </c>
      <c r="C46" s="48" t="s">
        <v>23</v>
      </c>
      <c r="D46" s="28">
        <f>E46-44</f>
        <v>43032</v>
      </c>
      <c r="E46" s="29">
        <f>E42+90</f>
        <v>43076</v>
      </c>
      <c r="F46" s="30">
        <f>E46+45</f>
        <v>43121</v>
      </c>
      <c r="G46" s="36"/>
      <c r="H46" s="12" t="s">
        <v>0</v>
      </c>
      <c r="I46" s="13" t="s">
        <v>1</v>
      </c>
      <c r="J46" s="13" t="s">
        <v>6</v>
      </c>
      <c r="K46" s="13" t="s">
        <v>7</v>
      </c>
      <c r="L46" s="13" t="s">
        <v>8</v>
      </c>
    </row>
    <row r="47" spans="1:12" ht="27" customHeight="1" thickTop="1">
      <c r="A47" s="20" t="s">
        <v>18</v>
      </c>
      <c r="B47" s="57">
        <v>4</v>
      </c>
      <c r="C47" s="49" t="s">
        <v>24</v>
      </c>
      <c r="D47" s="28">
        <f>E47-44</f>
        <v>43122</v>
      </c>
      <c r="E47" s="29">
        <f>E46+90</f>
        <v>43166</v>
      </c>
      <c r="F47" s="30">
        <f>E47+45</f>
        <v>43211</v>
      </c>
      <c r="G47" s="5"/>
      <c r="H47" s="14" t="s">
        <v>2</v>
      </c>
      <c r="I47" s="15"/>
      <c r="J47" s="15">
        <v>30</v>
      </c>
      <c r="K47" s="15">
        <v>15</v>
      </c>
      <c r="L47" s="15">
        <v>60</v>
      </c>
    </row>
    <row r="48" spans="1:12" ht="27" customHeight="1">
      <c r="A48" s="20" t="s">
        <v>19</v>
      </c>
      <c r="B48" s="57">
        <v>4</v>
      </c>
      <c r="C48" s="49" t="s">
        <v>25</v>
      </c>
      <c r="D48" s="28">
        <f>E48-44</f>
        <v>43212</v>
      </c>
      <c r="E48" s="29">
        <f>E47+90</f>
        <v>43256</v>
      </c>
      <c r="F48" s="30">
        <f>E48+45</f>
        <v>43301</v>
      </c>
      <c r="G48" s="6"/>
      <c r="H48" s="16" t="s">
        <v>3</v>
      </c>
      <c r="I48" s="17"/>
      <c r="J48" s="17">
        <v>90</v>
      </c>
      <c r="K48" s="17">
        <v>61</v>
      </c>
      <c r="L48" s="17">
        <v>136</v>
      </c>
    </row>
    <row r="49" spans="1:7" ht="27.75" customHeight="1">
      <c r="A49" s="39" t="s">
        <v>20</v>
      </c>
      <c r="B49" s="57">
        <v>4</v>
      </c>
      <c r="C49" s="40" t="s">
        <v>21</v>
      </c>
      <c r="D49" s="28"/>
      <c r="E49" s="47"/>
      <c r="F49" s="30"/>
      <c r="G49" s="37"/>
    </row>
    <row r="50" spans="1:12" s="42" customFormat="1" ht="12.75" customHeight="1">
      <c r="A50" s="52"/>
      <c r="B50" s="52"/>
      <c r="C50" s="53"/>
      <c r="D50" s="53"/>
      <c r="E50" s="54"/>
      <c r="F50" s="55"/>
      <c r="G50" s="56"/>
      <c r="H50" s="41"/>
      <c r="I50" s="41"/>
      <c r="J50" s="41"/>
      <c r="K50" s="41"/>
      <c r="L50" s="41"/>
    </row>
    <row r="51" spans="1:2" ht="12.75">
      <c r="A51" s="32" t="s">
        <v>16</v>
      </c>
      <c r="B51" t="s">
        <v>40</v>
      </c>
    </row>
    <row r="52" ht="12.75">
      <c r="B52" t="s">
        <v>45</v>
      </c>
    </row>
  </sheetData>
  <sheetProtection selectLockedCells="1"/>
  <mergeCells count="1">
    <mergeCell ref="A2:G2"/>
  </mergeCells>
  <printOptions horizontalCentered="1"/>
  <pageMargins left="0.25" right="0.25" top="0.47" bottom="0.53" header="0.37" footer="0.31"/>
  <pageSetup horizontalDpi="600" verticalDpi="600" orientation="landscape" r:id="rId2"/>
  <headerFooter alignWithMargins="0">
    <oddFooter>&amp;CVersion 1.0, 25 JUN 09</oddFooter>
  </headerFooter>
  <rowBreaks count="3" manualBreakCount="3">
    <brk id="17" max="255" man="1"/>
    <brk id="29" max="255" man="1"/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M16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1.00390625" style="32" customWidth="1"/>
    <col min="2" max="2" width="24.57421875" style="0" customWidth="1"/>
    <col min="3" max="3" width="20.28125" style="0" customWidth="1"/>
    <col min="4" max="7" width="20.00390625" style="0" customWidth="1"/>
    <col min="8" max="8" width="9.140625" style="11" hidden="1" customWidth="1"/>
    <col min="9" max="9" width="5.421875" style="11" hidden="1" customWidth="1"/>
    <col min="10" max="10" width="9.140625" style="11" hidden="1" customWidth="1"/>
    <col min="11" max="11" width="11.57421875" style="11" hidden="1" customWidth="1"/>
    <col min="12" max="12" width="16.00390625" style="11" hidden="1" customWidth="1"/>
  </cols>
  <sheetData>
    <row r="1" ht="216" customHeight="1"/>
    <row r="2" spans="1:7" ht="18">
      <c r="A2" s="73" t="s">
        <v>38</v>
      </c>
      <c r="B2" s="73"/>
      <c r="C2" s="73"/>
      <c r="D2" s="73"/>
      <c r="E2" s="73"/>
      <c r="F2" s="73"/>
      <c r="G2" s="58"/>
    </row>
    <row r="3" spans="1:7" ht="12.75" customHeight="1" thickBot="1">
      <c r="A3" s="31"/>
      <c r="B3" s="23"/>
      <c r="C3" s="24"/>
      <c r="D3" s="24"/>
      <c r="E3" s="24"/>
      <c r="F3" s="24"/>
      <c r="G3" s="3"/>
    </row>
    <row r="4" spans="1:13" ht="22.5" customHeight="1" thickBot="1">
      <c r="A4" s="18"/>
      <c r="B4" s="21" t="s">
        <v>31</v>
      </c>
      <c r="C4" s="66" t="s">
        <v>32</v>
      </c>
      <c r="D4" s="34"/>
      <c r="E4" s="21" t="s">
        <v>9</v>
      </c>
      <c r="F4" s="72"/>
      <c r="H4" s="18"/>
      <c r="I4" s="25"/>
      <c r="J4" s="25"/>
      <c r="K4" s="25"/>
      <c r="L4" s="25"/>
      <c r="M4" s="18"/>
    </row>
    <row r="5" spans="1:13" ht="15" customHeight="1">
      <c r="A5" s="8"/>
      <c r="B5" s="18"/>
      <c r="C5" s="22"/>
      <c r="D5" s="22"/>
      <c r="E5" s="22"/>
      <c r="F5" s="71" t="s">
        <v>41</v>
      </c>
      <c r="H5" s="8"/>
      <c r="I5" s="25"/>
      <c r="J5" s="25"/>
      <c r="K5" s="25"/>
      <c r="L5" s="25"/>
      <c r="M5" s="18"/>
    </row>
    <row r="6" spans="2:13" ht="23.25" customHeight="1">
      <c r="B6" s="59"/>
      <c r="C6" s="21" t="s">
        <v>33</v>
      </c>
      <c r="D6" s="67">
        <v>41775</v>
      </c>
      <c r="E6" s="18"/>
      <c r="F6" s="35"/>
      <c r="H6" s="4"/>
      <c r="I6" s="25"/>
      <c r="J6" s="25"/>
      <c r="K6" s="25"/>
      <c r="L6" s="25"/>
      <c r="M6" s="18"/>
    </row>
    <row r="7" spans="1:13" ht="18">
      <c r="A7" s="9"/>
      <c r="B7" s="10"/>
      <c r="D7" s="19" t="s">
        <v>15</v>
      </c>
      <c r="E7" s="18"/>
      <c r="F7" s="19"/>
      <c r="H7" s="4"/>
      <c r="I7" s="25"/>
      <c r="J7" s="25"/>
      <c r="K7" s="25"/>
      <c r="L7" s="25"/>
      <c r="M7" s="18"/>
    </row>
    <row r="8" spans="1:7" ht="11.25" customHeight="1">
      <c r="A8" s="9"/>
      <c r="B8" s="2"/>
      <c r="C8" s="1"/>
      <c r="D8" s="1"/>
      <c r="E8" s="1"/>
      <c r="F8" s="1"/>
      <c r="G8" s="63"/>
    </row>
    <row r="9" spans="1:7" ht="31.5">
      <c r="A9" s="69"/>
      <c r="B9" s="26" t="s">
        <v>10</v>
      </c>
      <c r="C9" s="26" t="s">
        <v>1</v>
      </c>
      <c r="D9" s="26" t="s">
        <v>13</v>
      </c>
      <c r="E9" s="26" t="s">
        <v>11</v>
      </c>
      <c r="F9" s="26" t="s">
        <v>14</v>
      </c>
      <c r="G9" s="27" t="s">
        <v>12</v>
      </c>
    </row>
    <row r="10" spans="1:7" ht="27" customHeight="1">
      <c r="A10" s="69"/>
      <c r="B10" s="38" t="s">
        <v>34</v>
      </c>
      <c r="C10" s="48" t="s">
        <v>35</v>
      </c>
      <c r="D10" s="74" t="s">
        <v>36</v>
      </c>
      <c r="E10" s="75">
        <f>D6</f>
        <v>41775</v>
      </c>
      <c r="F10" s="76">
        <f>E10+10</f>
        <v>41785</v>
      </c>
      <c r="G10" s="77"/>
    </row>
    <row r="11" spans="1:12" ht="27" customHeight="1" thickBot="1">
      <c r="A11" s="69"/>
      <c r="B11" s="38" t="s">
        <v>2</v>
      </c>
      <c r="C11" s="48" t="s">
        <v>23</v>
      </c>
      <c r="D11" s="28">
        <f>E11-14</f>
        <v>41791</v>
      </c>
      <c r="E11" s="29">
        <f>D6+30</f>
        <v>41805</v>
      </c>
      <c r="F11" s="30">
        <f>E11+14</f>
        <v>41819</v>
      </c>
      <c r="G11" s="36"/>
      <c r="H11" s="12" t="s">
        <v>0</v>
      </c>
      <c r="I11" s="13" t="s">
        <v>1</v>
      </c>
      <c r="J11" s="13" t="s">
        <v>6</v>
      </c>
      <c r="K11" s="13" t="s">
        <v>7</v>
      </c>
      <c r="L11" s="13" t="s">
        <v>8</v>
      </c>
    </row>
    <row r="12" spans="1:12" ht="27" customHeight="1" thickTop="1">
      <c r="A12" s="69"/>
      <c r="B12" s="20" t="s">
        <v>4</v>
      </c>
      <c r="C12" s="49" t="s">
        <v>24</v>
      </c>
      <c r="D12" s="28">
        <f>E12-30</f>
        <v>41927</v>
      </c>
      <c r="E12" s="29">
        <f>D6+182</f>
        <v>41957</v>
      </c>
      <c r="F12" s="30">
        <f>E12+30</f>
        <v>41987</v>
      </c>
      <c r="G12" s="5"/>
      <c r="H12" s="14" t="s">
        <v>2</v>
      </c>
      <c r="I12" s="15"/>
      <c r="J12" s="15">
        <v>30</v>
      </c>
      <c r="K12" s="15">
        <v>15</v>
      </c>
      <c r="L12" s="15">
        <v>60</v>
      </c>
    </row>
    <row r="13" spans="1:12" ht="27" customHeight="1">
      <c r="A13" s="69"/>
      <c r="B13" s="20" t="s">
        <v>5</v>
      </c>
      <c r="C13" s="49" t="s">
        <v>25</v>
      </c>
      <c r="D13" s="28">
        <f>E13-30</f>
        <v>42109</v>
      </c>
      <c r="E13" s="29">
        <f>D6+364</f>
        <v>42139</v>
      </c>
      <c r="F13" s="30">
        <f>E13+30</f>
        <v>42169</v>
      </c>
      <c r="G13" s="6"/>
      <c r="H13" s="16" t="s">
        <v>3</v>
      </c>
      <c r="I13" s="17"/>
      <c r="J13" s="17">
        <v>90</v>
      </c>
      <c r="K13" s="17">
        <v>61</v>
      </c>
      <c r="L13" s="17">
        <v>136</v>
      </c>
    </row>
    <row r="14" spans="1:7" ht="12.75" customHeight="1">
      <c r="A14" s="68"/>
      <c r="B14" s="43"/>
      <c r="C14" s="50"/>
      <c r="D14" s="44"/>
      <c r="E14" s="51"/>
      <c r="F14" s="45"/>
      <c r="G14" s="46"/>
    </row>
    <row r="15" spans="1:2" ht="12.75">
      <c r="A15" s="32" t="s">
        <v>16</v>
      </c>
      <c r="B15" t="s">
        <v>39</v>
      </c>
    </row>
    <row r="16" ht="12.75">
      <c r="B16" t="s">
        <v>45</v>
      </c>
    </row>
    <row r="17" ht="18" customHeight="1"/>
  </sheetData>
  <sheetProtection selectLockedCells="1"/>
  <mergeCells count="1">
    <mergeCell ref="A2:F2"/>
  </mergeCells>
  <printOptions horizontalCentered="1"/>
  <pageMargins left="0.25" right="0.25" top="0.47" bottom="0.53" header="0.37" footer="0.31"/>
  <pageSetup horizontalDpi="600" verticalDpi="600" orientation="landscape" r:id="rId2"/>
  <headerFooter alignWithMargins="0">
    <oddFooter>&amp;CVersion 1.0, 25 JUN 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Cianciola</dc:creator>
  <cp:keywords/>
  <dc:description/>
  <cp:lastModifiedBy>McKinstry, Laura A</cp:lastModifiedBy>
  <cp:lastPrinted>2009-06-25T19:21:19Z</cp:lastPrinted>
  <dcterms:created xsi:type="dcterms:W3CDTF">2007-03-02T01:19:22Z</dcterms:created>
  <dcterms:modified xsi:type="dcterms:W3CDTF">2014-02-04T22:54:52Z</dcterms:modified>
  <cp:category/>
  <cp:version/>
  <cp:contentType/>
  <cp:contentStatus/>
</cp:coreProperties>
</file>